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G8" i="1" s="1"/>
  <c r="G9" i="1" s="1"/>
  <c r="G10" i="1" s="1"/>
  <c r="G11" i="1" s="1"/>
  <c r="G12" i="1" s="1"/>
  <c r="G13" i="1" s="1"/>
  <c r="C7" i="1"/>
  <c r="D7" i="1" s="1"/>
  <c r="D8" i="1" l="1"/>
  <c r="D9" i="1" s="1"/>
  <c r="D10" i="1" s="1"/>
  <c r="D11" i="1" s="1"/>
  <c r="D12" i="1" s="1"/>
  <c r="D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<sst xmlns="http://schemas.openxmlformats.org/spreadsheetml/2006/main" count="29" uniqueCount="21">
  <si>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</si>
  <si>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</si>
  <si>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</si>
  <si>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</si>
  <si>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</si>
  <si>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</si>
  <si>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</si>
  <si>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</si>
  <si>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</si>
  <si>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</si>
  <si>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</si>
  <si>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</si>
  <si>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</si>
  <si>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</si>
  <si>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</si>
  <si>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</si>
  <si>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</si>
  <si>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الجنس وفئة عمر الحائز*</t>
  </si>
  <si>
    <t>%</t>
  </si>
  <si>
    <t>_</t>
  </si>
  <si>
    <t>قضاء : حاصبيّا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</si>
</sst>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4" fontId="6" fillId="0" borderId="23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27" xfId="1" applyNumberFormat="1" applyFont="1" applyBorder="1"/>
    <xf numFmtId="164" fontId="6" fillId="0" borderId="28" xfId="1" applyNumberFormat="1" applyFont="1" applyBorder="1"/>
    <xf numFmtId="0" fontId="3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right" indent="1"/>
    </xf>
    <xf numFmtId="164" fontId="8" fillId="0" borderId="22" xfId="1" applyNumberFormat="1" applyFont="1" applyBorder="1"/>
    <xf numFmtId="164" fontId="8" fillId="0" borderId="19" xfId="1" applyNumberFormat="1" applyFont="1" applyBorder="1"/>
    <xf numFmtId="164" fontId="8" fillId="0" borderId="6" xfId="1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9" fillId="0" borderId="0" xfId="0" applyFont="1"/>
    <xf numFmtId="165" fontId="10" fillId="0" borderId="9" xfId="0" applyNumberFormat="1" applyFont="1" applyBorder="1"/>
    <xf numFmtId="165" fontId="10" fillId="0" borderId="10" xfId="0" applyNumberFormat="1" applyFont="1" applyBorder="1"/>
    <xf numFmtId="165" fontId="10" fillId="0" borderId="13" xfId="0" applyNumberFormat="1" applyFont="1" applyBorder="1"/>
    <xf numFmtId="165" fontId="10" fillId="0" borderId="14" xfId="0" applyNumberFormat="1" applyFont="1" applyBorder="1"/>
    <xf numFmtId="165" fontId="10" fillId="0" borderId="17" xfId="0" applyNumberFormat="1" applyFont="1" applyBorder="1"/>
    <xf numFmtId="165" fontId="10" fillId="0" borderId="18" xfId="0" applyNumberFormat="1" applyFont="1" applyBorder="1"/>
    <xf numFmtId="165" fontId="11" fillId="0" borderId="20" xfId="0" applyNumberFormat="1" applyFont="1" applyBorder="1"/>
    <xf numFmtId="165" fontId="11" fillId="0" borderId="21" xfId="0" applyNumberFormat="1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sqref="A1:J1"/>
    </sheetView>
  </sheetViews>
  <sheetFormatPr defaultRowHeight="15" x14ac:dyDescent="0.25"/>
  <cols>
    <col min="1" max="1" width="19.57031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3.28515625" customWidth="1"/>
    <col min="8" max="8" width="11.28515625" customWidth="1"/>
    <col min="9" max="9" width="12" customWidth="1"/>
    <col min="10" max="10" width="15.140625" customWidth="1"/>
  </cols>
  <sheetData>
    <row r="1" spans="1:11" ht="51" customHeight="1" x14ac:dyDescent="0.25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50.25" customHeight="1" x14ac:dyDescent="0.2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1"/>
    </row>
    <row r="3" spans="1:11" ht="18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"/>
    </row>
    <row r="4" spans="1:11" ht="16.5" thickBot="1" x14ac:dyDescent="0.3">
      <c r="A4" s="22" t="s">
        <v>13</v>
      </c>
    </row>
    <row r="5" spans="1:11" ht="19.5" thickBot="1" x14ac:dyDescent="0.3">
      <c r="A5" s="35" t="s">
        <v>0</v>
      </c>
      <c r="B5" s="37" t="s">
        <v>1</v>
      </c>
      <c r="C5" s="38"/>
      <c r="D5" s="39"/>
      <c r="E5" s="37" t="s">
        <v>2</v>
      </c>
      <c r="F5" s="38"/>
      <c r="G5" s="39"/>
      <c r="H5" s="37" t="s">
        <v>3</v>
      </c>
      <c r="I5" s="38"/>
      <c r="J5" s="39"/>
    </row>
    <row r="6" spans="1:11" ht="18.75" customHeight="1" thickBot="1" x14ac:dyDescent="0.3">
      <c r="A6" s="36"/>
      <c r="B6" s="2" t="s">
        <v>4</v>
      </c>
      <c r="C6" s="3" t="s">
        <v>18</v>
      </c>
      <c r="D6" s="2" t="s">
        <v>5</v>
      </c>
      <c r="E6" s="3" t="s">
        <v>4</v>
      </c>
      <c r="F6" s="3" t="s">
        <v>18</v>
      </c>
      <c r="G6" s="3" t="s">
        <v>5</v>
      </c>
      <c r="H6" s="3" t="s">
        <v>4</v>
      </c>
      <c r="I6" s="3" t="s">
        <v>18</v>
      </c>
      <c r="J6" s="3" t="s">
        <v>5</v>
      </c>
    </row>
    <row r="7" spans="1:11" x14ac:dyDescent="0.25">
      <c r="A7" s="19" t="s">
        <v>16</v>
      </c>
      <c r="B7" s="4">
        <v>10</v>
      </c>
      <c r="C7" s="23">
        <f>B7/$B$14*100</f>
        <v>0.20424836601307192</v>
      </c>
      <c r="D7" s="24">
        <f>C7</f>
        <v>0.20424836601307192</v>
      </c>
      <c r="E7" s="7">
        <v>0</v>
      </c>
      <c r="F7" s="23">
        <f>E7/$E$14*100</f>
        <v>0</v>
      </c>
      <c r="G7" s="24">
        <f>F7</f>
        <v>0</v>
      </c>
      <c r="H7" s="10">
        <v>0</v>
      </c>
      <c r="I7" s="23">
        <f>H7/$H$14*100</f>
        <v>0</v>
      </c>
      <c r="J7" s="24">
        <f>I7</f>
        <v>0</v>
      </c>
    </row>
    <row r="8" spans="1:11" x14ac:dyDescent="0.25">
      <c r="A8" s="20" t="s">
        <v>6</v>
      </c>
      <c r="B8" s="5">
        <v>89</v>
      </c>
      <c r="C8" s="25">
        <f t="shared" ref="C8:C14" si="0">B8/$B$14*100</f>
        <v>1.8178104575163401</v>
      </c>
      <c r="D8" s="26">
        <f>D7+C8</f>
        <v>2.0220588235294121</v>
      </c>
      <c r="E8" s="8">
        <v>86</v>
      </c>
      <c r="F8" s="25">
        <f t="shared" ref="F8:F14" si="1">E8/$E$14*100</f>
        <v>1.9648160840758508</v>
      </c>
      <c r="G8" s="26">
        <f t="shared" ref="G8:G13" si="2">G7+F8</f>
        <v>1.9648160840758508</v>
      </c>
      <c r="H8" s="11">
        <v>3</v>
      </c>
      <c r="I8" s="25">
        <f t="shared" ref="I8:I14" si="3">H8/$H$14*100</f>
        <v>0.58939096267190572</v>
      </c>
      <c r="J8" s="26">
        <f t="shared" ref="J8:J13" si="4">J7+I8</f>
        <v>0.58939096267190572</v>
      </c>
    </row>
    <row r="9" spans="1:11" x14ac:dyDescent="0.25">
      <c r="A9" s="20" t="s">
        <v>7</v>
      </c>
      <c r="B9" s="5">
        <v>441</v>
      </c>
      <c r="C9" s="25">
        <f t="shared" si="0"/>
        <v>9.007352941176471</v>
      </c>
      <c r="D9" s="26">
        <f t="shared" ref="D9:D13" si="5">D8+C9</f>
        <v>11.029411764705884</v>
      </c>
      <c r="E9" s="8">
        <v>420</v>
      </c>
      <c r="F9" s="25">
        <f t="shared" si="1"/>
        <v>9.5956134338588068</v>
      </c>
      <c r="G9" s="26">
        <f t="shared" si="2"/>
        <v>11.560429517934658</v>
      </c>
      <c r="H9" s="11">
        <v>21</v>
      </c>
      <c r="I9" s="25">
        <f t="shared" si="3"/>
        <v>4.1257367387033401</v>
      </c>
      <c r="J9" s="26">
        <f t="shared" si="4"/>
        <v>4.7151277013752457</v>
      </c>
    </row>
    <row r="10" spans="1:11" x14ac:dyDescent="0.25">
      <c r="A10" s="20" t="s">
        <v>8</v>
      </c>
      <c r="B10" s="5">
        <v>975</v>
      </c>
      <c r="C10" s="25">
        <f t="shared" si="0"/>
        <v>19.91421568627451</v>
      </c>
      <c r="D10" s="26">
        <f t="shared" si="5"/>
        <v>30.943627450980394</v>
      </c>
      <c r="E10" s="8">
        <v>912</v>
      </c>
      <c r="F10" s="25">
        <f t="shared" si="1"/>
        <v>20.836189170664841</v>
      </c>
      <c r="G10" s="26">
        <f t="shared" si="2"/>
        <v>32.396618688599503</v>
      </c>
      <c r="H10" s="11">
        <v>63</v>
      </c>
      <c r="I10" s="25">
        <f t="shared" si="3"/>
        <v>12.37721021611002</v>
      </c>
      <c r="J10" s="26">
        <f t="shared" si="4"/>
        <v>17.092337917485267</v>
      </c>
    </row>
    <row r="11" spans="1:11" x14ac:dyDescent="0.25">
      <c r="A11" s="20" t="s">
        <v>9</v>
      </c>
      <c r="B11" s="5">
        <v>1116</v>
      </c>
      <c r="C11" s="25">
        <f t="shared" si="0"/>
        <v>22.794117647058822</v>
      </c>
      <c r="D11" s="26">
        <f t="shared" si="5"/>
        <v>53.737745098039213</v>
      </c>
      <c r="E11" s="8">
        <v>1020</v>
      </c>
      <c r="F11" s="25">
        <f t="shared" si="1"/>
        <v>23.303632625085672</v>
      </c>
      <c r="G11" s="26">
        <f t="shared" si="2"/>
        <v>55.700251313685172</v>
      </c>
      <c r="H11" s="11">
        <v>96</v>
      </c>
      <c r="I11" s="25">
        <f t="shared" si="3"/>
        <v>18.860510805500983</v>
      </c>
      <c r="J11" s="26">
        <f t="shared" si="4"/>
        <v>35.952848722986246</v>
      </c>
    </row>
    <row r="12" spans="1:11" x14ac:dyDescent="0.25">
      <c r="A12" s="20" t="s">
        <v>10</v>
      </c>
      <c r="B12" s="5">
        <v>927</v>
      </c>
      <c r="C12" s="25">
        <f t="shared" si="0"/>
        <v>18.933823529411764</v>
      </c>
      <c r="D12" s="26">
        <f t="shared" si="5"/>
        <v>72.671568627450981</v>
      </c>
      <c r="E12" s="8">
        <v>812</v>
      </c>
      <c r="F12" s="25">
        <f t="shared" si="1"/>
        <v>18.551519305460364</v>
      </c>
      <c r="G12" s="26">
        <f t="shared" si="2"/>
        <v>74.251770619145532</v>
      </c>
      <c r="H12" s="11">
        <v>115</v>
      </c>
      <c r="I12" s="25">
        <f t="shared" si="3"/>
        <v>22.593320235756384</v>
      </c>
      <c r="J12" s="26">
        <f t="shared" si="4"/>
        <v>58.546168958742626</v>
      </c>
    </row>
    <row r="13" spans="1:11" ht="15.75" thickBot="1" x14ac:dyDescent="0.3">
      <c r="A13" s="21" t="s">
        <v>11</v>
      </c>
      <c r="B13" s="6">
        <v>1338</v>
      </c>
      <c r="C13" s="27">
        <f t="shared" si="0"/>
        <v>27.328431372549016</v>
      </c>
      <c r="D13" s="28">
        <f t="shared" si="5"/>
        <v>100</v>
      </c>
      <c r="E13" s="9">
        <v>1127</v>
      </c>
      <c r="F13" s="27">
        <f t="shared" si="1"/>
        <v>25.748229380854465</v>
      </c>
      <c r="G13" s="28">
        <f t="shared" si="2"/>
        <v>100</v>
      </c>
      <c r="H13" s="12">
        <v>211</v>
      </c>
      <c r="I13" s="27">
        <f t="shared" si="3"/>
        <v>41.453831041257367</v>
      </c>
      <c r="J13" s="28">
        <f t="shared" si="4"/>
        <v>100</v>
      </c>
    </row>
    <row r="14" spans="1:11" s="18" customFormat="1" ht="19.5" customHeight="1" thickBot="1" x14ac:dyDescent="0.3">
      <c r="A14" s="14" t="s">
        <v>12</v>
      </c>
      <c r="B14" s="15">
        <v>4896</v>
      </c>
      <c r="C14" s="29">
        <f t="shared" si="0"/>
        <v>100</v>
      </c>
      <c r="D14" s="30" t="s">
        <v>19</v>
      </c>
      <c r="E14" s="16">
        <v>4377</v>
      </c>
      <c r="F14" s="29">
        <f t="shared" si="1"/>
        <v>100</v>
      </c>
      <c r="G14" s="31" t="s">
        <v>19</v>
      </c>
      <c r="H14" s="17">
        <v>509</v>
      </c>
      <c r="I14" s="29">
        <f t="shared" si="3"/>
        <v>100</v>
      </c>
      <c r="J14" s="32" t="s">
        <v>19</v>
      </c>
    </row>
    <row r="16" spans="1:11" x14ac:dyDescent="0.25">
      <c r="A16" s="33" t="s">
        <v>14</v>
      </c>
      <c r="B16" s="33"/>
      <c r="C16" s="33"/>
      <c r="D16" s="33"/>
      <c r="E16" s="33"/>
    </row>
    <row r="17" spans="1:5" x14ac:dyDescent="0.25">
      <c r="A17" s="33" t="s">
        <v>15</v>
      </c>
      <c r="B17" s="33"/>
      <c r="C17" s="33"/>
      <c r="D17" s="33"/>
      <c r="E17" s="33"/>
    </row>
  </sheetData>
  <mergeCells count="8">
    <mergeCell ref="A1:J1"/>
    <mergeCell ref="A16:E16"/>
    <mergeCell ref="A17:E17"/>
    <mergeCell ref="A2:J2"/>
    <mergeCell ref="A5:A6"/>
    <mergeCell ref="B5:D5"/>
    <mergeCell ref="E5:G5"/>
    <mergeCell ref="H5:J5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2012-10-17T08:59:51Z</dcterms:modified>
</cp:coreProperties>
</file>